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_Financial Aid\_Calculator\"/>
    </mc:Choice>
  </mc:AlternateContent>
  <bookViews>
    <workbookView xWindow="0" yWindow="0" windowWidth="19200" windowHeight="10860" firstSheet="1" activeTab="3"/>
  </bookViews>
  <sheets>
    <sheet name="VET BS On-Campus PP" sheetId="1" r:id="rId1"/>
    <sheet name="VET BS 1st Sem Off-Campus Reg" sheetId="3" r:id="rId2"/>
    <sheet name="VET BS 1st Sem Off-Campus PP  " sheetId="4" r:id="rId3"/>
    <sheet name="VET Clinical"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10" i="5"/>
  <c r="C16" i="5"/>
  <c r="C19" i="5"/>
  <c r="C21" i="5" s="1"/>
  <c r="C10" i="4"/>
  <c r="E10" i="4"/>
  <c r="C16" i="4"/>
  <c r="C19" i="4" s="1"/>
  <c r="C21" i="4" s="1"/>
  <c r="C10" i="3"/>
  <c r="E10" i="3"/>
  <c r="C16" i="3"/>
  <c r="C19" i="3" s="1"/>
  <c r="C21" i="3" s="1"/>
  <c r="C10" i="1"/>
  <c r="E10" i="1"/>
  <c r="C16" i="1"/>
  <c r="C19" i="1"/>
  <c r="C21" i="1"/>
</calcChain>
</file>

<file path=xl/sharedStrings.xml><?xml version="1.0" encoding="utf-8"?>
<sst xmlns="http://schemas.openxmlformats.org/spreadsheetml/2006/main" count="88" uniqueCount="25">
  <si>
    <r>
      <t>DISCLAIMER:</t>
    </r>
    <r>
      <rPr>
        <sz val="8"/>
        <color rgb="FF000000"/>
        <rFont val="Tahoma"/>
        <family val="2"/>
      </rPr>
      <t> Students must meet eligibility criteria for Federal student loans. The above example reflects full eligibility for Federal student loans per semester. Individual circumstances such as previous borrowing, student loan default, etc. may impact the figures. Please refer to your award letter for actual awarded amounts. The above calculations are an approximation of the amount of the Direct PLUS loan to borrow to provide funding for the expenses indicated by the student. The actual loan amount may vary.</t>
    </r>
  </si>
  <si>
    <t>Enter only numeric values (no commas), using decimal points where needed. Non-numeric values will cause errors.</t>
  </si>
  <si>
    <r>
      <t xml:space="preserve">Direct PLUS loan amount to request for </t>
    </r>
    <r>
      <rPr>
        <b/>
        <sz val="14"/>
        <color theme="1"/>
        <rFont val="Calibri"/>
        <family val="2"/>
        <scheme val="minor"/>
      </rPr>
      <t>ONE</t>
    </r>
    <r>
      <rPr>
        <sz val="14"/>
        <color theme="1"/>
        <rFont val="Calibri"/>
        <family val="2"/>
        <scheme val="minor"/>
      </rPr>
      <t xml:space="preserve"> semester</t>
    </r>
  </si>
  <si>
    <t>Remaining Direct Loan Amout Needed (Direct PLUS Loan Less Fee 4.276%)</t>
  </si>
  <si>
    <t>Direct Unsubsidized Stafford Loan Received Less Fee 1.069% - based on maximum eligibility. If you have reached the Direct Stafford loan limit, please contact the Office of Student Finance.</t>
  </si>
  <si>
    <t>Less Loan Fees</t>
  </si>
  <si>
    <t>Total Cost of Attendance</t>
  </si>
  <si>
    <t>Credit Balance Needed</t>
  </si>
  <si>
    <t>Enter Credit Balance Amount Needed</t>
  </si>
  <si>
    <t>Tuition and Fees Estimation</t>
  </si>
  <si>
    <t>Total Expenses Needed</t>
  </si>
  <si>
    <t>Fixed Total</t>
  </si>
  <si>
    <t>Total Calculated</t>
  </si>
  <si>
    <t>Direct Loan Fees - may vary based on total loans (amount listed is average fees)</t>
  </si>
  <si>
    <t>Transportation</t>
  </si>
  <si>
    <t>Room and Board</t>
  </si>
  <si>
    <t>Personal Expenses</t>
  </si>
  <si>
    <t>Supplies</t>
  </si>
  <si>
    <t>Maximum Eligibility</t>
  </si>
  <si>
    <t>Actual Need</t>
  </si>
  <si>
    <t>Expenses</t>
  </si>
  <si>
    <t>Vet Basic Science 1st Semester (On-Campus) PAWPAD</t>
  </si>
  <si>
    <t>Vet Basic Science 1st Semester (Off-Campus)REGULAR</t>
  </si>
  <si>
    <t>Vet Basic Science 1st Semester (Off-Campus) PAWPAD</t>
  </si>
  <si>
    <t>VET Clinical - Semesters 8, 9, and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</si>
</sst>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Calibri"/>
      <family val="2"/>
      <scheme val="minor"/>
    </font>
    <font>
      <b/>
      <sz val="11"/>
      <color theme="1"/>
      <name val="Calibri"/>
      <family val="2"/>
      <scheme val="minor"/>
    </font>
    <font>
      <b/>
      <sz val="8"/>
      <color rgb="FF000000"/>
      <name val="Tahoma"/>
      <family val="2"/>
    </font>
    <font>
      <sz val="8"/>
      <color rgb="FF000000"/>
      <name val="Tahoma"/>
      <family val="2"/>
    </font>
    <font>
      <sz val="14"/>
      <color theme="1"/>
      <name val="Calibri"/>
      <family val="2"/>
      <scheme val="minor"/>
    </font>
    <font>
      <b/>
      <sz val="14"/>
      <color theme="1"/>
      <name val="Calibri"/>
      <family val="2"/>
      <scheme val="minor"/>
    </font>
    <font>
      <sz val="11"/>
      <color rgb="FF000000"/>
      <name val="Calibri"/>
      <family val="2"/>
      <scheme val="minor"/>
    </font>
    <font>
      <i/>
      <sz val="8"/>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39997558519241921"/>
        <bgColor indexed="64"/>
      </patternFill>
    </fill>
  </fills>
  <borders count="1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58">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164" fontId="0" fillId="0" borderId="1" xfId="0" applyNumberFormat="1" applyBorder="1" applyAlignment="1">
      <alignment horizontal="left"/>
    </xf>
    <xf numFmtId="0" fontId="0" fillId="0" borderId="2" xfId="0"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164" fontId="0" fillId="0" borderId="4" xfId="0" applyNumberForma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0" fillId="0" borderId="5" xfId="0" applyBorder="1" applyAlignment="1">
      <alignment horizontal="left"/>
    </xf>
    <xf numFmtId="0" fontId="3" fillId="0" borderId="5" xfId="0" applyFont="1" applyBorder="1"/>
    <xf numFmtId="164" fontId="0" fillId="2" borderId="4" xfId="0" applyNumberFormat="1" applyFill="1" applyBorder="1" applyAlignment="1">
      <alignment horizontal="center"/>
    </xf>
    <xf numFmtId="0" fontId="0" fillId="2" borderId="0" xfId="0" applyFill="1" applyBorder="1" applyAlignment="1">
      <alignment horizontal="center"/>
    </xf>
    <xf numFmtId="164" fontId="0" fillId="2" borderId="6" xfId="0" applyNumberFormat="1" applyFill="1" applyBorder="1" applyAlignment="1">
      <alignment horizontal="center"/>
    </xf>
    <xf numFmtId="0" fontId="4" fillId="2" borderId="5" xfId="0" applyFont="1" applyFill="1" applyBorder="1" applyAlignment="1">
      <alignment horizontal="left" wrapText="1"/>
    </xf>
    <xf numFmtId="164" fontId="0" fillId="0" borderId="6" xfId="0" applyNumberFormat="1" applyBorder="1" applyAlignment="1">
      <alignment horizontal="center"/>
    </xf>
    <xf numFmtId="0" fontId="0" fillId="0" borderId="5" xfId="0" applyBorder="1" applyAlignment="1">
      <alignment horizontal="left" wrapText="1"/>
    </xf>
    <xf numFmtId="0" fontId="6" fillId="0" borderId="5" xfId="0" applyFont="1" applyBorder="1" applyAlignment="1">
      <alignment wrapText="1"/>
    </xf>
    <xf numFmtId="164" fontId="7" fillId="0" borderId="7" xfId="0" applyNumberFormat="1" applyFont="1" applyBorder="1" applyAlignment="1">
      <alignment horizontal="center"/>
    </xf>
    <xf numFmtId="0" fontId="1" fillId="0" borderId="5" xfId="0" applyFont="1" applyBorder="1" applyAlignment="1">
      <alignment horizontal="left"/>
    </xf>
    <xf numFmtId="164" fontId="0" fillId="0" borderId="8" xfId="0" applyNumberFormat="1" applyBorder="1" applyAlignment="1">
      <alignment horizontal="center"/>
    </xf>
    <xf numFmtId="164" fontId="7" fillId="0" borderId="0" xfId="0" applyNumberFormat="1" applyFont="1" applyBorder="1" applyAlignment="1">
      <alignment horizontal="center"/>
    </xf>
    <xf numFmtId="164" fontId="0" fillId="3" borderId="4" xfId="0" applyNumberFormat="1" applyFill="1" applyBorder="1" applyAlignment="1">
      <alignment horizontal="center"/>
    </xf>
    <xf numFmtId="0" fontId="0" fillId="3" borderId="0" xfId="0" applyFill="1" applyBorder="1" applyAlignment="1">
      <alignment horizontal="center"/>
    </xf>
    <xf numFmtId="164" fontId="0" fillId="3" borderId="9" xfId="0" applyNumberFormat="1" applyFill="1" applyBorder="1" applyAlignment="1">
      <alignment horizontal="center"/>
    </xf>
    <xf numFmtId="0" fontId="0" fillId="3" borderId="10" xfId="0" applyFill="1" applyBorder="1" applyAlignment="1">
      <alignment horizontal="center"/>
    </xf>
    <xf numFmtId="0" fontId="4" fillId="3" borderId="11" xfId="0" applyFont="1" applyFill="1" applyBorder="1" applyAlignment="1">
      <alignment horizontal="left"/>
    </xf>
    <xf numFmtId="164" fontId="0" fillId="0" borderId="4" xfId="0" applyNumberFormat="1" applyFill="1" applyBorder="1" applyAlignment="1">
      <alignment horizontal="center"/>
    </xf>
    <xf numFmtId="0" fontId="0" fillId="0" borderId="0" xfId="0" applyFill="1" applyBorder="1" applyAlignment="1">
      <alignment horizontal="center"/>
    </xf>
    <xf numFmtId="0" fontId="7" fillId="3" borderId="12" xfId="0" applyFont="1" applyFill="1" applyBorder="1" applyAlignment="1">
      <alignment horizontal="center" wrapText="1"/>
    </xf>
    <xf numFmtId="0" fontId="0" fillId="0" borderId="5" xfId="0" applyFill="1" applyBorder="1" applyAlignment="1">
      <alignment horizontal="left"/>
    </xf>
    <xf numFmtId="164" fontId="0" fillId="4" borderId="13" xfId="0" applyNumberFormat="1" applyFill="1" applyBorder="1" applyAlignment="1">
      <alignment horizontal="center"/>
    </xf>
    <xf numFmtId="0" fontId="0" fillId="4" borderId="10" xfId="0" applyFill="1" applyBorder="1" applyAlignment="1">
      <alignment horizontal="center"/>
    </xf>
    <xf numFmtId="164" fontId="0" fillId="4" borderId="6" xfId="0" applyNumberFormat="1" applyFill="1" applyBorder="1" applyAlignment="1">
      <alignment horizontal="center"/>
    </xf>
    <xf numFmtId="0" fontId="0" fillId="4" borderId="14" xfId="0" applyFill="1" applyBorder="1" applyAlignment="1">
      <alignment horizontal="left"/>
    </xf>
    <xf numFmtId="164" fontId="0" fillId="5" borderId="4" xfId="0" applyNumberFormat="1" applyFill="1" applyBorder="1" applyAlignment="1">
      <alignment horizontal="center"/>
    </xf>
    <xf numFmtId="0" fontId="0" fillId="5" borderId="0" xfId="0" applyFill="1" applyBorder="1" applyAlignment="1">
      <alignment horizontal="center"/>
    </xf>
    <xf numFmtId="164" fontId="0" fillId="5" borderId="7" xfId="0" applyNumberFormat="1" applyFill="1" applyBorder="1" applyAlignment="1">
      <alignment horizontal="center"/>
    </xf>
    <xf numFmtId="0" fontId="1" fillId="5" borderId="5" xfId="0" applyFont="1" applyFill="1" applyBorder="1" applyAlignment="1">
      <alignment horizontal="left"/>
    </xf>
    <xf numFmtId="164" fontId="0" fillId="0" borderId="1" xfId="0" applyNumberFormat="1" applyBorder="1" applyAlignment="1">
      <alignment horizontal="center"/>
    </xf>
    <xf numFmtId="0" fontId="0" fillId="0" borderId="2" xfId="0" applyBorder="1" applyAlignment="1">
      <alignment horizontal="center"/>
    </xf>
    <xf numFmtId="0" fontId="1" fillId="0" borderId="3" xfId="0" applyFont="1" applyBorder="1" applyAlignment="1">
      <alignment horizontal="left"/>
    </xf>
    <xf numFmtId="164" fontId="7" fillId="0" borderId="4" xfId="0" applyNumberFormat="1" applyFont="1" applyBorder="1" applyAlignment="1">
      <alignment horizontal="center"/>
    </xf>
    <xf numFmtId="164" fontId="0" fillId="6" borderId="4" xfId="0" applyNumberFormat="1" applyFill="1" applyBorder="1" applyAlignment="1">
      <alignment horizontal="center"/>
    </xf>
    <xf numFmtId="0" fontId="0" fillId="6" borderId="0" xfId="0" applyFill="1" applyBorder="1" applyAlignment="1">
      <alignment horizontal="center"/>
    </xf>
    <xf numFmtId="164" fontId="0" fillId="6" borderId="6" xfId="0" applyNumberFormat="1" applyFill="1" applyBorder="1" applyAlignment="1">
      <alignment horizontal="center"/>
    </xf>
    <xf numFmtId="0" fontId="6" fillId="6" borderId="5" xfId="0" applyFont="1" applyFill="1" applyBorder="1" applyAlignment="1">
      <alignment horizontal="left" wrapText="1"/>
    </xf>
    <xf numFmtId="0" fontId="0" fillId="6" borderId="5" xfId="0" applyFill="1" applyBorder="1" applyAlignment="1">
      <alignment horizontal="left"/>
    </xf>
    <xf numFmtId="164" fontId="0" fillId="7" borderId="4" xfId="0" applyNumberFormat="1" applyFill="1" applyBorder="1" applyAlignment="1">
      <alignment horizontal="center"/>
    </xf>
    <xf numFmtId="0" fontId="0" fillId="7" borderId="0" xfId="0" applyFill="1" applyBorder="1" applyAlignment="1">
      <alignment horizontal="center"/>
    </xf>
    <xf numFmtId="164" fontId="0" fillId="7" borderId="0" xfId="0" applyNumberFormat="1" applyFill="1" applyBorder="1" applyAlignment="1">
      <alignment horizontal="center"/>
    </xf>
    <xf numFmtId="0" fontId="0" fillId="7" borderId="5" xfId="0" applyFill="1" applyBorder="1" applyAlignment="1">
      <alignment horizontal="left"/>
    </xf>
    <xf numFmtId="164" fontId="4" fillId="7" borderId="15" xfId="0" applyNumberFormat="1" applyFont="1" applyFill="1" applyBorder="1" applyAlignment="1">
      <alignment horizontal="center"/>
    </xf>
    <xf numFmtId="0" fontId="4" fillId="7" borderId="16" xfId="0" applyFont="1" applyFill="1" applyBorder="1" applyAlignment="1">
      <alignment horizontal="center"/>
    </xf>
    <xf numFmtId="164" fontId="4" fillId="7" borderId="16" xfId="0" applyNumberFormat="1" applyFont="1" applyFill="1" applyBorder="1" applyAlignment="1">
      <alignment horizontal="center"/>
    </xf>
    <xf numFmtId="0" fontId="4" fillId="7"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H13" sqref="H13"/>
    </sheetView>
  </sheetViews>
  <sheetFormatPr defaultRowHeight="15" x14ac:dyDescent="0.25"/>
  <cols>
    <col min="1" max="1" width="42.85546875" style="3" customWidth="1"/>
    <col min="2" max="2" width="20.85546875" style="1" bestFit="1" customWidth="1"/>
    <col min="3" max="3" width="20" style="2" bestFit="1" customWidth="1"/>
    <col min="4" max="4" width="9.140625" style="1"/>
    <col min="5" max="5" width="22.85546875" style="2" bestFit="1" customWidth="1"/>
    <col min="6" max="16384" width="9.140625" style="1"/>
  </cols>
  <sheetData>
    <row r="1" spans="1:5" ht="15.75" thickBot="1" x14ac:dyDescent="0.3">
      <c r="A1" s="3" t="s">
        <v>21</v>
      </c>
    </row>
    <row r="2" spans="1:5" ht="18.75" x14ac:dyDescent="0.3">
      <c r="A2" s="57" t="s">
        <v>20</v>
      </c>
      <c r="B2" s="55"/>
      <c r="C2" s="56" t="s">
        <v>19</v>
      </c>
      <c r="D2" s="55"/>
      <c r="E2" s="54" t="s">
        <v>18</v>
      </c>
    </row>
    <row r="3" spans="1:5" x14ac:dyDescent="0.25">
      <c r="A3" s="53"/>
      <c r="B3" s="51"/>
      <c r="C3" s="52"/>
      <c r="D3" s="51"/>
      <c r="E3" s="50"/>
    </row>
    <row r="4" spans="1:5" x14ac:dyDescent="0.25">
      <c r="A4" s="49" t="s">
        <v>17</v>
      </c>
      <c r="B4" s="46"/>
      <c r="C4" s="47"/>
      <c r="D4" s="46"/>
      <c r="E4" s="45">
        <v>370</v>
      </c>
    </row>
    <row r="5" spans="1:5" x14ac:dyDescent="0.25">
      <c r="A5" s="49" t="s">
        <v>16</v>
      </c>
      <c r="B5" s="46"/>
      <c r="C5" s="47"/>
      <c r="D5" s="46"/>
      <c r="E5" s="45">
        <v>3636</v>
      </c>
    </row>
    <row r="6" spans="1:5" x14ac:dyDescent="0.25">
      <c r="A6" s="49" t="s">
        <v>15</v>
      </c>
      <c r="B6" s="46"/>
      <c r="C6" s="47"/>
      <c r="D6" s="46"/>
      <c r="E6" s="45">
        <v>5175</v>
      </c>
    </row>
    <row r="7" spans="1:5" x14ac:dyDescent="0.25">
      <c r="A7" s="49" t="s">
        <v>14</v>
      </c>
      <c r="B7" s="46"/>
      <c r="C7" s="47"/>
      <c r="D7" s="46"/>
      <c r="E7" s="45">
        <v>1347</v>
      </c>
    </row>
    <row r="8" spans="1:5" ht="30" x14ac:dyDescent="0.25">
      <c r="A8" s="48" t="s">
        <v>13</v>
      </c>
      <c r="B8" s="46"/>
      <c r="C8" s="47">
        <v>781</v>
      </c>
      <c r="D8" s="46"/>
      <c r="E8" s="45">
        <v>781</v>
      </c>
    </row>
    <row r="9" spans="1:5" x14ac:dyDescent="0.25">
      <c r="A9" s="11"/>
      <c r="B9" s="9"/>
      <c r="C9" s="23" t="s">
        <v>12</v>
      </c>
      <c r="D9" s="9"/>
      <c r="E9" s="44" t="s">
        <v>11</v>
      </c>
    </row>
    <row r="10" spans="1:5" s="9" customFormat="1" ht="15.75" thickBot="1" x14ac:dyDescent="0.3">
      <c r="A10" s="43" t="s">
        <v>10</v>
      </c>
      <c r="B10" s="42"/>
      <c r="C10" s="17">
        <f>SUM(C4:C8)</f>
        <v>781</v>
      </c>
      <c r="D10" s="42"/>
      <c r="E10" s="41">
        <f>SUM(E4:E9)</f>
        <v>11309</v>
      </c>
    </row>
    <row r="11" spans="1:5" s="9" customFormat="1" x14ac:dyDescent="0.25">
      <c r="A11" s="40"/>
      <c r="B11" s="38"/>
      <c r="C11" s="39"/>
      <c r="D11" s="38"/>
      <c r="E11" s="37"/>
    </row>
    <row r="12" spans="1:5" s="9" customFormat="1" x14ac:dyDescent="0.25">
      <c r="A12" s="36" t="s">
        <v>9</v>
      </c>
      <c r="B12" s="34"/>
      <c r="C12" s="35">
        <v>19809</v>
      </c>
      <c r="D12" s="34"/>
      <c r="E12" s="33">
        <v>19809</v>
      </c>
    </row>
    <row r="13" spans="1:5" ht="24" thickBot="1" x14ac:dyDescent="0.3">
      <c r="A13" s="32"/>
      <c r="B13" s="9"/>
      <c r="C13" s="31" t="s">
        <v>8</v>
      </c>
      <c r="D13" s="30"/>
      <c r="E13" s="29"/>
    </row>
    <row r="14" spans="1:5" ht="19.5" thickBot="1" x14ac:dyDescent="0.35">
      <c r="A14" s="28" t="s">
        <v>7</v>
      </c>
      <c r="B14" s="27"/>
      <c r="C14" s="26">
        <v>5000</v>
      </c>
      <c r="D14" s="25"/>
      <c r="E14" s="24">
        <v>10308</v>
      </c>
    </row>
    <row r="15" spans="1:5" x14ac:dyDescent="0.25">
      <c r="A15" s="11"/>
      <c r="B15" s="9"/>
      <c r="C15" s="23"/>
      <c r="D15" s="9"/>
      <c r="E15" s="8"/>
    </row>
    <row r="16" spans="1:5" x14ac:dyDescent="0.25">
      <c r="A16" s="21" t="s">
        <v>6</v>
      </c>
      <c r="B16" s="9"/>
      <c r="C16" s="22">
        <f>SUM(C12+C14)</f>
        <v>24809</v>
      </c>
      <c r="D16" s="9"/>
      <c r="E16" s="8">
        <v>31118</v>
      </c>
    </row>
    <row r="17" spans="1:5" ht="10.5" customHeight="1" x14ac:dyDescent="0.25">
      <c r="A17" s="21"/>
      <c r="B17" s="9"/>
      <c r="C17" s="20" t="s">
        <v>5</v>
      </c>
      <c r="D17" s="9"/>
      <c r="E17" s="8"/>
    </row>
    <row r="18" spans="1:5" ht="75" x14ac:dyDescent="0.25">
      <c r="A18" s="19" t="s">
        <v>4</v>
      </c>
      <c r="B18" s="9"/>
      <c r="C18" s="17">
        <v>10141</v>
      </c>
      <c r="D18" s="9"/>
      <c r="E18" s="8">
        <v>10141</v>
      </c>
    </row>
    <row r="19" spans="1:5" ht="30.75" customHeight="1" x14ac:dyDescent="0.25">
      <c r="A19" s="18" t="s">
        <v>3</v>
      </c>
      <c r="B19" s="9"/>
      <c r="C19" s="17">
        <f>C16-C18</f>
        <v>14668</v>
      </c>
      <c r="D19" s="9"/>
      <c r="E19" s="8">
        <v>19976</v>
      </c>
    </row>
    <row r="20" spans="1:5" x14ac:dyDescent="0.25">
      <c r="A20" s="11"/>
      <c r="B20" s="9"/>
      <c r="C20" s="10"/>
      <c r="D20" s="9"/>
      <c r="E20" s="8"/>
    </row>
    <row r="21" spans="1:5" ht="37.5" x14ac:dyDescent="0.3">
      <c r="A21" s="16" t="s">
        <v>2</v>
      </c>
      <c r="B21" s="14"/>
      <c r="C21" s="15">
        <f>C19 / 0.95724</f>
        <v>15323.220926831307</v>
      </c>
      <c r="D21" s="14"/>
      <c r="E21" s="13">
        <v>20868</v>
      </c>
    </row>
    <row r="22" spans="1:5" x14ac:dyDescent="0.25">
      <c r="A22" s="11"/>
      <c r="B22" s="9"/>
      <c r="C22" s="10"/>
      <c r="D22" s="9"/>
      <c r="E22" s="8"/>
    </row>
    <row r="23" spans="1:5" x14ac:dyDescent="0.25">
      <c r="A23" s="12" t="s">
        <v>1</v>
      </c>
      <c r="B23" s="9"/>
      <c r="C23" s="10"/>
      <c r="D23" s="9"/>
      <c r="E23" s="8"/>
    </row>
    <row r="24" spans="1:5" x14ac:dyDescent="0.25">
      <c r="A24" s="11"/>
      <c r="B24" s="9"/>
      <c r="C24" s="10"/>
      <c r="D24" s="9"/>
      <c r="E24" s="8"/>
    </row>
    <row r="25" spans="1:5" s="3" customFormat="1" ht="57" customHeight="1" thickBot="1" x14ac:dyDescent="0.3">
      <c r="A25" s="7" t="s">
        <v>0</v>
      </c>
      <c r="B25" s="6"/>
      <c r="C25" s="6"/>
      <c r="D25" s="5"/>
      <c r="E25" s="4"/>
    </row>
  </sheetData>
  <mergeCells count="1">
    <mergeCell ref="A25:C25"/>
  </mergeCells>
  <dataValidations count="1">
    <dataValidation type="whole" operator="lessThanOrEqual" allowBlank="1" showInputMessage="1" showErrorMessage="1" errorTitle="Exceeds COA" error="Error: Exceeds Cost of Attendance. Reduce the Refund Needed amount to $13,319 or less." sqref="C14">
      <formula1>13378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14" sqref="E14"/>
    </sheetView>
  </sheetViews>
  <sheetFormatPr defaultRowHeight="15" x14ac:dyDescent="0.25"/>
  <cols>
    <col min="1" max="1" width="42.85546875" style="3" customWidth="1"/>
    <col min="2" max="2" width="20.85546875" style="1" bestFit="1" customWidth="1"/>
    <col min="3" max="3" width="20" style="2" bestFit="1" customWidth="1"/>
    <col min="4" max="4" width="9.140625" style="1"/>
    <col min="5" max="5" width="22.85546875" style="2" bestFit="1" customWidth="1"/>
    <col min="6" max="16384" width="9.140625" style="1"/>
  </cols>
  <sheetData>
    <row r="1" spans="1:5" ht="15.75" thickBot="1" x14ac:dyDescent="0.3">
      <c r="A1" s="3" t="s">
        <v>22</v>
      </c>
    </row>
    <row r="2" spans="1:5" ht="18.75" x14ac:dyDescent="0.3">
      <c r="A2" s="57" t="s">
        <v>20</v>
      </c>
      <c r="B2" s="55"/>
      <c r="C2" s="56" t="s">
        <v>19</v>
      </c>
      <c r="D2" s="55"/>
      <c r="E2" s="54" t="s">
        <v>18</v>
      </c>
    </row>
    <row r="3" spans="1:5" x14ac:dyDescent="0.25">
      <c r="A3" s="53"/>
      <c r="B3" s="51"/>
      <c r="C3" s="52"/>
      <c r="D3" s="51"/>
      <c r="E3" s="50"/>
    </row>
    <row r="4" spans="1:5" x14ac:dyDescent="0.25">
      <c r="A4" s="49" t="s">
        <v>17</v>
      </c>
      <c r="B4" s="46"/>
      <c r="C4" s="47"/>
      <c r="D4" s="46"/>
      <c r="E4" s="45">
        <v>370</v>
      </c>
    </row>
    <row r="5" spans="1:5" x14ac:dyDescent="0.25">
      <c r="A5" s="49" t="s">
        <v>16</v>
      </c>
      <c r="B5" s="46"/>
      <c r="C5" s="47"/>
      <c r="D5" s="46"/>
      <c r="E5" s="45">
        <v>4274</v>
      </c>
    </row>
    <row r="6" spans="1:5" x14ac:dyDescent="0.25">
      <c r="A6" s="49" t="s">
        <v>15</v>
      </c>
      <c r="B6" s="46"/>
      <c r="C6" s="47"/>
      <c r="D6" s="46"/>
      <c r="E6" s="45">
        <v>5508</v>
      </c>
    </row>
    <row r="7" spans="1:5" x14ac:dyDescent="0.25">
      <c r="A7" s="49" t="s">
        <v>14</v>
      </c>
      <c r="B7" s="46"/>
      <c r="C7" s="47"/>
      <c r="D7" s="46"/>
      <c r="E7" s="45">
        <v>1927</v>
      </c>
    </row>
    <row r="8" spans="1:5" ht="30" x14ac:dyDescent="0.25">
      <c r="A8" s="48" t="s">
        <v>13</v>
      </c>
      <c r="B8" s="46"/>
      <c r="C8" s="47">
        <v>781</v>
      </c>
      <c r="D8" s="46"/>
      <c r="E8" s="45">
        <v>781</v>
      </c>
    </row>
    <row r="9" spans="1:5" x14ac:dyDescent="0.25">
      <c r="A9" s="11"/>
      <c r="B9" s="9"/>
      <c r="C9" s="23" t="s">
        <v>12</v>
      </c>
      <c r="D9" s="9"/>
      <c r="E9" s="44" t="s">
        <v>11</v>
      </c>
    </row>
    <row r="10" spans="1:5" s="9" customFormat="1" ht="15.75" thickBot="1" x14ac:dyDescent="0.3">
      <c r="A10" s="43" t="s">
        <v>10</v>
      </c>
      <c r="B10" s="42"/>
      <c r="C10" s="17">
        <f>SUM(C4:C8)</f>
        <v>781</v>
      </c>
      <c r="D10" s="42"/>
      <c r="E10" s="41">
        <f>SUM(E4:E9)</f>
        <v>12860</v>
      </c>
    </row>
    <row r="11" spans="1:5" s="9" customFormat="1" x14ac:dyDescent="0.25">
      <c r="A11" s="40"/>
      <c r="B11" s="38"/>
      <c r="C11" s="39"/>
      <c r="D11" s="38"/>
      <c r="E11" s="37"/>
    </row>
    <row r="12" spans="1:5" s="9" customFormat="1" x14ac:dyDescent="0.25">
      <c r="A12" s="36" t="s">
        <v>9</v>
      </c>
      <c r="B12" s="34"/>
      <c r="C12" s="35">
        <v>19029</v>
      </c>
      <c r="D12" s="34"/>
      <c r="E12" s="33">
        <v>19029</v>
      </c>
    </row>
    <row r="13" spans="1:5" ht="24" thickBot="1" x14ac:dyDescent="0.3">
      <c r="A13" s="32"/>
      <c r="B13" s="9"/>
      <c r="C13" s="31" t="s">
        <v>8</v>
      </c>
      <c r="D13" s="30"/>
      <c r="E13" s="29"/>
    </row>
    <row r="14" spans="1:5" ht="19.5" thickBot="1" x14ac:dyDescent="0.35">
      <c r="A14" s="28" t="s">
        <v>7</v>
      </c>
      <c r="B14" s="27"/>
      <c r="C14" s="26">
        <v>5000</v>
      </c>
      <c r="D14" s="25"/>
      <c r="E14" s="24">
        <v>11826</v>
      </c>
    </row>
    <row r="15" spans="1:5" x14ac:dyDescent="0.25">
      <c r="A15" s="11"/>
      <c r="B15" s="9"/>
      <c r="C15" s="23"/>
      <c r="D15" s="9"/>
      <c r="E15" s="8"/>
    </row>
    <row r="16" spans="1:5" x14ac:dyDescent="0.25">
      <c r="A16" s="21" t="s">
        <v>6</v>
      </c>
      <c r="B16" s="9"/>
      <c r="C16" s="22">
        <f>SUM(C12+C14)</f>
        <v>24029</v>
      </c>
      <c r="D16" s="9"/>
      <c r="E16" s="8">
        <v>31889</v>
      </c>
    </row>
    <row r="17" spans="1:5" ht="10.5" customHeight="1" x14ac:dyDescent="0.25">
      <c r="A17" s="21"/>
      <c r="B17" s="9"/>
      <c r="C17" s="20" t="s">
        <v>5</v>
      </c>
      <c r="D17" s="9"/>
      <c r="E17" s="8"/>
    </row>
    <row r="18" spans="1:5" ht="75" x14ac:dyDescent="0.25">
      <c r="A18" s="19" t="s">
        <v>4</v>
      </c>
      <c r="B18" s="9"/>
      <c r="C18" s="17">
        <v>10141</v>
      </c>
      <c r="D18" s="9"/>
      <c r="E18" s="8">
        <v>10141</v>
      </c>
    </row>
    <row r="19" spans="1:5" ht="30.75" customHeight="1" x14ac:dyDescent="0.25">
      <c r="A19" s="18" t="s">
        <v>3</v>
      </c>
      <c r="B19" s="9"/>
      <c r="C19" s="17">
        <f>C16-C18</f>
        <v>13888</v>
      </c>
      <c r="D19" s="9"/>
      <c r="E19" s="8">
        <v>20714</v>
      </c>
    </row>
    <row r="20" spans="1:5" x14ac:dyDescent="0.25">
      <c r="A20" s="11"/>
      <c r="B20" s="9"/>
      <c r="C20" s="10"/>
      <c r="D20" s="9"/>
      <c r="E20" s="8"/>
    </row>
    <row r="21" spans="1:5" ht="37.5" x14ac:dyDescent="0.3">
      <c r="A21" s="16" t="s">
        <v>2</v>
      </c>
      <c r="B21" s="14"/>
      <c r="C21" s="15">
        <f>C19 / 0.95724</f>
        <v>14508.378254147341</v>
      </c>
      <c r="D21" s="14"/>
      <c r="E21" s="13">
        <v>21639</v>
      </c>
    </row>
    <row r="22" spans="1:5" x14ac:dyDescent="0.25">
      <c r="A22" s="11"/>
      <c r="B22" s="9"/>
      <c r="C22" s="10"/>
      <c r="D22" s="9"/>
      <c r="E22" s="8"/>
    </row>
    <row r="23" spans="1:5" x14ac:dyDescent="0.25">
      <c r="A23" s="12" t="s">
        <v>1</v>
      </c>
      <c r="B23" s="9"/>
      <c r="C23" s="10"/>
      <c r="D23" s="9"/>
      <c r="E23" s="8"/>
    </row>
    <row r="24" spans="1:5" x14ac:dyDescent="0.25">
      <c r="A24" s="11"/>
      <c r="B24" s="9"/>
      <c r="C24" s="10"/>
      <c r="D24" s="9"/>
      <c r="E24" s="8"/>
    </row>
    <row r="25" spans="1:5" s="3" customFormat="1" ht="57" customHeight="1" thickBot="1" x14ac:dyDescent="0.3">
      <c r="A25" s="7" t="s">
        <v>0</v>
      </c>
      <c r="B25" s="6"/>
      <c r="C25" s="6"/>
      <c r="D25" s="5"/>
      <c r="E25" s="4"/>
    </row>
  </sheetData>
  <mergeCells count="1">
    <mergeCell ref="A25:C25"/>
  </mergeCells>
  <dataValidations count="1">
    <dataValidation type="whole" operator="lessThanOrEqual" allowBlank="1" showInputMessage="1" showErrorMessage="1" errorTitle="Exceeds COA" error="Error: Exceeds Cost of Attendance. Reduce the Refund Needed amount to $13,319 or less." sqref="C14">
      <formula1>13378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4" sqref="A4"/>
    </sheetView>
  </sheetViews>
  <sheetFormatPr defaultRowHeight="15" x14ac:dyDescent="0.25"/>
  <cols>
    <col min="1" max="1" width="42.85546875" style="3" customWidth="1"/>
    <col min="2" max="2" width="20.85546875" style="1" bestFit="1" customWidth="1"/>
    <col min="3" max="3" width="20" style="2" bestFit="1" customWidth="1"/>
    <col min="4" max="4" width="9.140625" style="1"/>
    <col min="5" max="5" width="22.85546875" style="2" bestFit="1" customWidth="1"/>
    <col min="6" max="16384" width="9.140625" style="1"/>
  </cols>
  <sheetData>
    <row r="1" spans="1:5" ht="15.75" thickBot="1" x14ac:dyDescent="0.3">
      <c r="A1" s="3" t="s">
        <v>23</v>
      </c>
    </row>
    <row r="2" spans="1:5" ht="18.75" x14ac:dyDescent="0.3">
      <c r="A2" s="57" t="s">
        <v>20</v>
      </c>
      <c r="B2" s="55"/>
      <c r="C2" s="56" t="s">
        <v>19</v>
      </c>
      <c r="D2" s="55"/>
      <c r="E2" s="54" t="s">
        <v>18</v>
      </c>
    </row>
    <row r="3" spans="1:5" x14ac:dyDescent="0.25">
      <c r="A3" s="53"/>
      <c r="B3" s="51"/>
      <c r="C3" s="52"/>
      <c r="D3" s="51"/>
      <c r="E3" s="50"/>
    </row>
    <row r="4" spans="1:5" x14ac:dyDescent="0.25">
      <c r="A4" s="49" t="s">
        <v>17</v>
      </c>
      <c r="B4" s="46"/>
      <c r="C4" s="47"/>
      <c r="D4" s="46"/>
      <c r="E4" s="45">
        <v>370</v>
      </c>
    </row>
    <row r="5" spans="1:5" x14ac:dyDescent="0.25">
      <c r="A5" s="49" t="s">
        <v>16</v>
      </c>
      <c r="B5" s="46"/>
      <c r="C5" s="47"/>
      <c r="D5" s="46"/>
      <c r="E5" s="45">
        <v>4274</v>
      </c>
    </row>
    <row r="6" spans="1:5" x14ac:dyDescent="0.25">
      <c r="A6" s="49" t="s">
        <v>15</v>
      </c>
      <c r="B6" s="46"/>
      <c r="C6" s="47"/>
      <c r="D6" s="46"/>
      <c r="E6" s="45">
        <v>5508</v>
      </c>
    </row>
    <row r="7" spans="1:5" x14ac:dyDescent="0.25">
      <c r="A7" s="49" t="s">
        <v>14</v>
      </c>
      <c r="B7" s="46"/>
      <c r="C7" s="47"/>
      <c r="D7" s="46"/>
      <c r="E7" s="45">
        <v>1927</v>
      </c>
    </row>
    <row r="8" spans="1:5" ht="30" x14ac:dyDescent="0.25">
      <c r="A8" s="48" t="s">
        <v>13</v>
      </c>
      <c r="B8" s="46"/>
      <c r="C8" s="47">
        <v>781</v>
      </c>
      <c r="D8" s="46"/>
      <c r="E8" s="45">
        <v>781</v>
      </c>
    </row>
    <row r="9" spans="1:5" x14ac:dyDescent="0.25">
      <c r="A9" s="11"/>
      <c r="B9" s="9"/>
      <c r="C9" s="23" t="s">
        <v>12</v>
      </c>
      <c r="D9" s="9"/>
      <c r="E9" s="44" t="s">
        <v>11</v>
      </c>
    </row>
    <row r="10" spans="1:5" s="9" customFormat="1" ht="15.75" thickBot="1" x14ac:dyDescent="0.3">
      <c r="A10" s="43" t="s">
        <v>10</v>
      </c>
      <c r="B10" s="42"/>
      <c r="C10" s="17">
        <f>SUM(C4:C8)</f>
        <v>781</v>
      </c>
      <c r="D10" s="42"/>
      <c r="E10" s="41">
        <f>SUM(E4:E9)</f>
        <v>12860</v>
      </c>
    </row>
    <row r="11" spans="1:5" s="9" customFormat="1" x14ac:dyDescent="0.25">
      <c r="A11" s="40"/>
      <c r="B11" s="38"/>
      <c r="C11" s="39"/>
      <c r="D11" s="38"/>
      <c r="E11" s="37"/>
    </row>
    <row r="12" spans="1:5" s="9" customFormat="1" x14ac:dyDescent="0.25">
      <c r="A12" s="36" t="s">
        <v>9</v>
      </c>
      <c r="B12" s="34"/>
      <c r="C12" s="35">
        <v>19809</v>
      </c>
      <c r="D12" s="34"/>
      <c r="E12" s="33">
        <v>19809</v>
      </c>
    </row>
    <row r="13" spans="1:5" ht="24" thickBot="1" x14ac:dyDescent="0.3">
      <c r="A13" s="32"/>
      <c r="B13" s="9"/>
      <c r="C13" s="31" t="s">
        <v>8</v>
      </c>
      <c r="D13" s="30"/>
      <c r="E13" s="29"/>
    </row>
    <row r="14" spans="1:5" ht="19.5" thickBot="1" x14ac:dyDescent="0.35">
      <c r="A14" s="28" t="s">
        <v>7</v>
      </c>
      <c r="B14" s="27"/>
      <c r="C14" s="26">
        <v>5000</v>
      </c>
      <c r="D14" s="25"/>
      <c r="E14" s="24">
        <v>11793</v>
      </c>
    </row>
    <row r="15" spans="1:5" x14ac:dyDescent="0.25">
      <c r="A15" s="11"/>
      <c r="B15" s="9"/>
      <c r="C15" s="23"/>
      <c r="D15" s="9"/>
      <c r="E15" s="8"/>
    </row>
    <row r="16" spans="1:5" x14ac:dyDescent="0.25">
      <c r="A16" s="21" t="s">
        <v>6</v>
      </c>
      <c r="B16" s="9"/>
      <c r="C16" s="22">
        <f>SUM(C12+C14)</f>
        <v>24809</v>
      </c>
      <c r="D16" s="9"/>
      <c r="E16" s="8">
        <v>32669</v>
      </c>
    </row>
    <row r="17" spans="1:5" ht="10.5" customHeight="1" x14ac:dyDescent="0.25">
      <c r="A17" s="21"/>
      <c r="B17" s="9"/>
      <c r="C17" s="20" t="s">
        <v>5</v>
      </c>
      <c r="D17" s="9"/>
      <c r="E17" s="8"/>
    </row>
    <row r="18" spans="1:5" ht="75" x14ac:dyDescent="0.25">
      <c r="A18" s="19" t="s">
        <v>4</v>
      </c>
      <c r="B18" s="9"/>
      <c r="C18" s="17">
        <v>10141</v>
      </c>
      <c r="D18" s="9"/>
      <c r="E18" s="8">
        <v>10141</v>
      </c>
    </row>
    <row r="19" spans="1:5" ht="30.75" customHeight="1" x14ac:dyDescent="0.25">
      <c r="A19" s="18" t="s">
        <v>3</v>
      </c>
      <c r="B19" s="9"/>
      <c r="C19" s="17">
        <f>C16-C18</f>
        <v>14668</v>
      </c>
      <c r="D19" s="9"/>
      <c r="E19" s="8">
        <v>21461</v>
      </c>
    </row>
    <row r="20" spans="1:5" x14ac:dyDescent="0.25">
      <c r="A20" s="11"/>
      <c r="B20" s="9"/>
      <c r="C20" s="10"/>
      <c r="D20" s="9"/>
      <c r="E20" s="8"/>
    </row>
    <row r="21" spans="1:5" ht="37.5" x14ac:dyDescent="0.3">
      <c r="A21" s="16" t="s">
        <v>2</v>
      </c>
      <c r="B21" s="14"/>
      <c r="C21" s="15">
        <f>C19 / 0.95724</f>
        <v>15323.220926831307</v>
      </c>
      <c r="D21" s="14"/>
      <c r="E21" s="13">
        <v>22419</v>
      </c>
    </row>
    <row r="22" spans="1:5" x14ac:dyDescent="0.25">
      <c r="A22" s="11"/>
      <c r="B22" s="9"/>
      <c r="C22" s="10"/>
      <c r="D22" s="9"/>
      <c r="E22" s="8"/>
    </row>
    <row r="23" spans="1:5" x14ac:dyDescent="0.25">
      <c r="A23" s="12" t="s">
        <v>1</v>
      </c>
      <c r="B23" s="9"/>
      <c r="C23" s="10"/>
      <c r="D23" s="9"/>
      <c r="E23" s="8"/>
    </row>
    <row r="24" spans="1:5" x14ac:dyDescent="0.25">
      <c r="A24" s="11"/>
      <c r="B24" s="9"/>
      <c r="C24" s="10"/>
      <c r="D24" s="9"/>
      <c r="E24" s="8"/>
    </row>
    <row r="25" spans="1:5" s="3" customFormat="1" ht="57" customHeight="1" thickBot="1" x14ac:dyDescent="0.3">
      <c r="A25" s="7" t="s">
        <v>0</v>
      </c>
      <c r="B25" s="6"/>
      <c r="C25" s="6"/>
      <c r="D25" s="5"/>
      <c r="E25" s="4"/>
    </row>
  </sheetData>
  <mergeCells count="1">
    <mergeCell ref="A25:C25"/>
  </mergeCells>
  <dataValidations count="1">
    <dataValidation type="whole" operator="lessThanOrEqual" allowBlank="1" showInputMessage="1" showErrorMessage="1" errorTitle="Exceeds COA" error="Error: Exceeds Cost of Attendance. Reduce the Refund Needed amount to $13,319 or less." sqref="C14">
      <formula1>13378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C18" sqref="C18"/>
    </sheetView>
  </sheetViews>
  <sheetFormatPr defaultRowHeight="15" x14ac:dyDescent="0.25"/>
  <cols>
    <col min="1" max="1" width="42.85546875" style="3" customWidth="1"/>
    <col min="2" max="2" width="20.85546875" style="1" bestFit="1" customWidth="1"/>
    <col min="3" max="3" width="20" style="2" bestFit="1" customWidth="1"/>
    <col min="4" max="4" width="9.140625" style="1"/>
    <col min="5" max="5" width="22.85546875" style="2" bestFit="1" customWidth="1"/>
    <col min="6" max="16384" width="9.140625" style="1"/>
  </cols>
  <sheetData>
    <row r="1" spans="1:5" ht="15.75" thickBot="1" x14ac:dyDescent="0.3">
      <c r="A1" s="3" t="s">
        <v>24</v>
      </c>
    </row>
    <row r="2" spans="1:5" ht="18.75" x14ac:dyDescent="0.3">
      <c r="A2" s="57" t="s">
        <v>20</v>
      </c>
      <c r="B2" s="55"/>
      <c r="C2" s="56" t="s">
        <v>19</v>
      </c>
      <c r="D2" s="55"/>
      <c r="E2" s="54" t="s">
        <v>18</v>
      </c>
    </row>
    <row r="3" spans="1:5" x14ac:dyDescent="0.25">
      <c r="A3" s="53"/>
      <c r="B3" s="51"/>
      <c r="C3" s="52"/>
      <c r="D3" s="51"/>
      <c r="E3" s="50"/>
    </row>
    <row r="4" spans="1:5" x14ac:dyDescent="0.25">
      <c r="A4" s="49" t="s">
        <v>17</v>
      </c>
      <c r="B4" s="46"/>
      <c r="C4" s="47"/>
      <c r="D4" s="46"/>
      <c r="E4" s="45">
        <v>742</v>
      </c>
    </row>
    <row r="5" spans="1:5" x14ac:dyDescent="0.25">
      <c r="A5" s="49" t="s">
        <v>16</v>
      </c>
      <c r="B5" s="46"/>
      <c r="C5" s="47"/>
      <c r="D5" s="46"/>
      <c r="E5" s="45">
        <v>3449</v>
      </c>
    </row>
    <row r="6" spans="1:5" x14ac:dyDescent="0.25">
      <c r="A6" s="49" t="s">
        <v>15</v>
      </c>
      <c r="B6" s="46"/>
      <c r="C6" s="47"/>
      <c r="D6" s="46"/>
      <c r="E6" s="45">
        <v>4783</v>
      </c>
    </row>
    <row r="7" spans="1:5" x14ac:dyDescent="0.25">
      <c r="A7" s="49" t="s">
        <v>14</v>
      </c>
      <c r="B7" s="46"/>
      <c r="C7" s="47"/>
      <c r="D7" s="46"/>
      <c r="E7" s="45">
        <v>1297</v>
      </c>
    </row>
    <row r="8" spans="1:5" ht="30" x14ac:dyDescent="0.25">
      <c r="A8" s="48" t="s">
        <v>13</v>
      </c>
      <c r="B8" s="46"/>
      <c r="C8" s="47">
        <v>962</v>
      </c>
      <c r="D8" s="46"/>
      <c r="E8" s="45">
        <v>962</v>
      </c>
    </row>
    <row r="9" spans="1:5" x14ac:dyDescent="0.25">
      <c r="A9" s="11"/>
      <c r="B9" s="9"/>
      <c r="C9" s="23" t="s">
        <v>12</v>
      </c>
      <c r="D9" s="9"/>
      <c r="E9" s="44" t="s">
        <v>11</v>
      </c>
    </row>
    <row r="10" spans="1:5" s="9" customFormat="1" ht="15.75" thickBot="1" x14ac:dyDescent="0.3">
      <c r="A10" s="43" t="s">
        <v>10</v>
      </c>
      <c r="B10" s="42"/>
      <c r="C10" s="17">
        <f>SUM(C4:C8)</f>
        <v>962</v>
      </c>
      <c r="D10" s="42"/>
      <c r="E10" s="41">
        <f>SUM(E4:E9)</f>
        <v>11233</v>
      </c>
    </row>
    <row r="11" spans="1:5" s="9" customFormat="1" x14ac:dyDescent="0.25">
      <c r="A11" s="40"/>
      <c r="B11" s="38"/>
      <c r="C11" s="39"/>
      <c r="D11" s="38"/>
      <c r="E11" s="37"/>
    </row>
    <row r="12" spans="1:5" s="9" customFormat="1" x14ac:dyDescent="0.25">
      <c r="A12" s="36" t="s">
        <v>9</v>
      </c>
      <c r="B12" s="34"/>
      <c r="C12" s="35">
        <v>23680</v>
      </c>
      <c r="D12" s="34"/>
      <c r="E12" s="33">
        <v>23680</v>
      </c>
    </row>
    <row r="13" spans="1:5" ht="24" thickBot="1" x14ac:dyDescent="0.3">
      <c r="A13" s="32"/>
      <c r="B13" s="9"/>
      <c r="C13" s="31" t="s">
        <v>8</v>
      </c>
      <c r="D13" s="30"/>
      <c r="E13" s="29"/>
    </row>
    <row r="14" spans="1:5" ht="19.5" thickBot="1" x14ac:dyDescent="0.35">
      <c r="A14" s="28" t="s">
        <v>7</v>
      </c>
      <c r="B14" s="27"/>
      <c r="C14" s="26">
        <v>5000</v>
      </c>
      <c r="D14" s="25"/>
      <c r="E14" s="24">
        <v>10070</v>
      </c>
    </row>
    <row r="15" spans="1:5" x14ac:dyDescent="0.25">
      <c r="A15" s="11"/>
      <c r="B15" s="9"/>
      <c r="C15" s="23"/>
      <c r="D15" s="9"/>
      <c r="E15" s="8"/>
    </row>
    <row r="16" spans="1:5" x14ac:dyDescent="0.25">
      <c r="A16" s="21" t="s">
        <v>6</v>
      </c>
      <c r="B16" s="9"/>
      <c r="C16" s="22">
        <f>SUM(C12+C14)</f>
        <v>28680</v>
      </c>
      <c r="D16" s="9"/>
      <c r="E16" s="8">
        <v>34913</v>
      </c>
    </row>
    <row r="17" spans="1:5" ht="10.5" customHeight="1" x14ac:dyDescent="0.25">
      <c r="A17" s="21"/>
      <c r="B17" s="9"/>
      <c r="C17" s="20" t="s">
        <v>5</v>
      </c>
      <c r="D17" s="9"/>
      <c r="E17" s="8"/>
    </row>
    <row r="18" spans="1:5" ht="75" x14ac:dyDescent="0.25">
      <c r="A18" s="19" t="s">
        <v>4</v>
      </c>
      <c r="B18" s="9"/>
      <c r="C18" s="17">
        <v>10141</v>
      </c>
      <c r="D18" s="9"/>
      <c r="E18" s="8">
        <v>10141</v>
      </c>
    </row>
    <row r="19" spans="1:5" ht="30.75" customHeight="1" x14ac:dyDescent="0.25">
      <c r="A19" s="18" t="s">
        <v>3</v>
      </c>
      <c r="B19" s="9"/>
      <c r="C19" s="17">
        <f>C16-C18</f>
        <v>18539</v>
      </c>
      <c r="D19" s="9"/>
      <c r="E19" s="8">
        <v>23609</v>
      </c>
    </row>
    <row r="20" spans="1:5" x14ac:dyDescent="0.25">
      <c r="A20" s="11"/>
      <c r="B20" s="9"/>
      <c r="C20" s="10"/>
      <c r="D20" s="9"/>
      <c r="E20" s="8"/>
    </row>
    <row r="21" spans="1:5" ht="37.5" x14ac:dyDescent="0.3">
      <c r="A21" s="16" t="s">
        <v>2</v>
      </c>
      <c r="B21" s="14"/>
      <c r="C21" s="15">
        <f>C19 / 0.95724</f>
        <v>19367.138857548787</v>
      </c>
      <c r="D21" s="14"/>
      <c r="E21" s="13">
        <v>24663</v>
      </c>
    </row>
    <row r="22" spans="1:5" x14ac:dyDescent="0.25">
      <c r="A22" s="11"/>
      <c r="B22" s="9"/>
      <c r="C22" s="10"/>
      <c r="D22" s="9"/>
      <c r="E22" s="8"/>
    </row>
    <row r="23" spans="1:5" x14ac:dyDescent="0.25">
      <c r="A23" s="12" t="s">
        <v>1</v>
      </c>
      <c r="B23" s="9"/>
      <c r="C23" s="10"/>
      <c r="D23" s="9"/>
      <c r="E23" s="8"/>
    </row>
    <row r="24" spans="1:5" x14ac:dyDescent="0.25">
      <c r="A24" s="11"/>
      <c r="B24" s="9"/>
      <c r="C24" s="10"/>
      <c r="D24" s="9"/>
      <c r="E24" s="8"/>
    </row>
    <row r="25" spans="1:5" s="3" customFormat="1" ht="57" customHeight="1" thickBot="1" x14ac:dyDescent="0.3">
      <c r="A25" s="7" t="s">
        <v>0</v>
      </c>
      <c r="B25" s="6"/>
      <c r="C25" s="6"/>
      <c r="D25" s="5"/>
      <c r="E25" s="4"/>
    </row>
  </sheetData>
  <mergeCells count="1">
    <mergeCell ref="A25:C25"/>
  </mergeCells>
  <dataValidations count="1">
    <dataValidation type="whole" operator="lessThanOrEqual" allowBlank="1" showInputMessage="1" showErrorMessage="1" errorTitle="Exceeds COA" error="Error: Exceeds Cost of Attendance. Reduce the Refund Needed amount to $13,319 or less." sqref="C14">
      <formula1>13378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VET BS On-Campus PP</vt:lpstr>
      <vt:lpstr>VET BS 1st Sem Off-Campus Reg</vt:lpstr>
      <vt:lpstr>VET BS 1st Sem Off-Campus PP  </vt:lpstr>
      <vt:lpstr>VET Clinical</vt:lpstr>
    </vt:vector>
  </TitlesOfParts>
  <Company>DeVry Education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Jo-Ann</dc:creator>
  <cp:lastModifiedBy>Singh, Jo-Ann</cp:lastModifiedBy>
  <dcterms:created xsi:type="dcterms:W3CDTF">2017-07-14T14:21:23Z</dcterms:created>
  <dcterms:modified xsi:type="dcterms:W3CDTF">2017-07-14T14:24:18Z</dcterms:modified>
</cp:coreProperties>
</file>